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<sst xmlns="http://schemas.openxmlformats.org/spreadsheetml/2006/main" count="30" uniqueCount="29">
  <si>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Arc Length = Arc Radius * Angle in Radians</t>
  </si>
  <si>
    <t>Angle in Radians = 2 * ASIN((Chord Length) / (2 * Arc Radius))</t>
  </si>
  <si>
    <t>R= (((A/2)^2) + (B^2)) / 2B</t>
  </si>
  <si>
    <t>(R = radius)   (A = Chord Length)   (B = Arc Height)</t>
  </si>
  <si>
    <t>(B = Arc Height)   (R = Radius)   (A = Chord Length)</t>
  </si>
  <si>
    <t xml:space="preserve">Chord length = </t>
  </si>
  <si>
    <t>Arc height =</t>
  </si>
  <si>
    <t xml:space="preserve">Radius = </t>
  </si>
  <si>
    <t>Angle in radians =</t>
  </si>
  <si>
    <t xml:space="preserve">Arc length = </t>
  </si>
  <si>
    <t>B = 2 * sqrt(B * (2R - B))</t>
  </si>
  <si>
    <t>Angle in degrees =</t>
  </si>
  <si>
    <t>ARCH FORMULAS CHART</t>
  </si>
  <si>
    <t>B = R - sqrt( R2 - (A/2)2 )</t>
  </si>
  <si>
    <r>
      <t xml:space="preserve">To determine </t>
    </r>
    <r>
      <rPr>
        <b/>
        <u val="single"/>
        <sz val="12"/>
        <rFont val="Arial"/>
        <family val="2"/>
      </rPr>
      <t>RADIUS</t>
    </r>
    <r>
      <rPr>
        <b/>
        <u val="single"/>
        <sz val="10"/>
        <rFont val="Arial"/>
        <family val="2"/>
      </rPr>
      <t xml:space="preserve"> when CHORD LENGTH and ARC HEIGHT are known</t>
    </r>
  </si>
  <si>
    <r>
      <t xml:space="preserve">To determine </t>
    </r>
    <r>
      <rPr>
        <b/>
        <u val="single"/>
        <sz val="12"/>
        <rFont val="Arial"/>
        <family val="2"/>
      </rPr>
      <t>ARC LENGTH</t>
    </r>
    <r>
      <rPr>
        <b/>
        <u val="single"/>
        <sz val="10"/>
        <rFont val="Arial"/>
        <family val="2"/>
      </rPr>
      <t xml:space="preserve"> when CHORD LENGTH and RADIUS are known</t>
    </r>
  </si>
  <si>
    <r>
      <t xml:space="preserve">To determine </t>
    </r>
    <r>
      <rPr>
        <b/>
        <u val="single"/>
        <sz val="12"/>
        <rFont val="Arial"/>
        <family val="2"/>
      </rPr>
      <t>CHORD LENGTH</t>
    </r>
    <r>
      <rPr>
        <b/>
        <u val="single"/>
        <sz val="10"/>
        <rFont val="Arial"/>
        <family val="2"/>
      </rPr>
      <t xml:space="preserve"> when ARC HEIGHT and RADIUS are known</t>
    </r>
  </si>
  <si>
    <r>
      <t xml:space="preserve">To determine </t>
    </r>
    <r>
      <rPr>
        <b/>
        <u val="single"/>
        <sz val="12"/>
        <rFont val="Arial"/>
        <family val="2"/>
      </rPr>
      <t>ARC HEIGHT</t>
    </r>
    <r>
      <rPr>
        <b/>
        <u val="single"/>
        <sz val="10"/>
        <rFont val="Arial"/>
        <family val="2"/>
      </rPr>
      <t xml:space="preserve"> when CHORD LENGTH and RADIUS are known</t>
    </r>
  </si>
  <si>
    <r>
      <t>Chord length</t>
    </r>
    <r>
      <rPr>
        <sz val="10"/>
        <color indexed="12"/>
        <rFont val="Arial"/>
        <family val="2"/>
      </rPr>
      <t xml:space="preserve"> = </t>
    </r>
  </si>
  <si>
    <r>
      <t xml:space="preserve">   Arc Radius</t>
    </r>
    <r>
      <rPr>
        <sz val="10"/>
        <color indexed="12"/>
        <rFont val="Arial"/>
        <family val="2"/>
      </rPr>
      <t xml:space="preserve"> = </t>
    </r>
  </si>
  <si>
    <t>Fractions</t>
  </si>
  <si>
    <t>Decimal</t>
  </si>
  <si>
    <t>Millimeters</t>
  </si>
  <si>
    <r>
      <t xml:space="preserve">(Exceptions:   </t>
    </r>
    <r>
      <rPr>
        <u val="single"/>
        <sz val="10"/>
        <rFont val="Arial"/>
        <family val="2"/>
      </rPr>
      <t>Arc Length</t>
    </r>
    <r>
      <rPr>
        <sz val="10"/>
        <rFont val="Arial"/>
        <family val="0"/>
      </rPr>
      <t xml:space="preserve"> plus </t>
    </r>
    <r>
      <rPr>
        <u val="single"/>
        <sz val="10"/>
        <rFont val="Arial"/>
        <family val="2"/>
      </rPr>
      <t>Chord Length or Arc Height</t>
    </r>
    <r>
      <rPr>
        <sz val="10"/>
        <rFont val="Arial"/>
        <family val="0"/>
      </rPr>
      <t xml:space="preserve"> yield no results.)</t>
    </r>
  </si>
  <si>
    <r>
      <t xml:space="preserve">Filling in any </t>
    </r>
    <r>
      <rPr>
        <u val="single"/>
        <sz val="10"/>
        <rFont val="Arial"/>
        <family val="2"/>
      </rPr>
      <t>two above</t>
    </r>
    <r>
      <rPr>
        <sz val="10"/>
        <rFont val="Arial"/>
        <family val="0"/>
      </rPr>
      <t xml:space="preserve"> blanks will give results on the </t>
    </r>
    <r>
      <rPr>
        <u val="single"/>
        <sz val="10"/>
        <rFont val="Arial"/>
        <family val="2"/>
      </rPr>
      <t>chart below</t>
    </r>
    <r>
      <rPr>
        <sz val="10"/>
        <rFont val="Arial"/>
        <family val="0"/>
      </rPr>
      <t>.</t>
    </r>
  </si>
  <si>
    <t xml:space="preserve"> To complete the fields below add any one of the given results to the blanks above.</t>
  </si>
  <si>
    <t xml:space="preserve">SOME BASIC FORMULAS </t>
  </si>
  <si>
    <t xml:space="preserve">              Arc length =  </t>
  </si>
  <si>
    <r>
      <t xml:space="preserve">              Arc height</t>
    </r>
    <r>
      <rPr>
        <sz val="10"/>
        <color indexed="12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</si>
</sst>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3" fontId="0" fillId="0" borderId="3" xfId="0" applyNumberFormat="1" applyBorder="1" applyAlignment="1" applyProtection="1">
      <alignment/>
      <protection/>
    </xf>
    <xf numFmtId="13" fontId="0" fillId="0" borderId="0" xfId="0" applyNumberFormat="1" applyBorder="1" applyAlignment="1" applyProtection="1">
      <alignment/>
      <protection/>
    </xf>
    <xf numFmtId="13" fontId="0" fillId="0" borderId="1" xfId="0" applyNumberFormat="1" applyBorder="1" applyAlignment="1" applyProtection="1">
      <alignment/>
      <protection/>
    </xf>
    <xf numFmtId="169" fontId="0" fillId="0" borderId="3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13" fontId="0" fillId="0" borderId="7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169" fontId="0" fillId="0" borderId="8" xfId="0" applyNumberFormat="1" applyBorder="1" applyAlignment="1" applyProtection="1">
      <alignment/>
      <protection/>
    </xf>
    <xf numFmtId="168" fontId="0" fillId="0" borderId="3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0" fontId="0" fillId="0" borderId="3" xfId="0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3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4" xfId="0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showZeros="0" tabSelected="1" zoomScale="125" zoomScaleNormal="125" workbookViewId="0" topLeftCell="A1">
      <selection activeCell="E5" sqref="E5"/>
    </sheetView>
  </sheetViews>
  <sheetFormatPr defaultColWidth="9.140625" defaultRowHeight="12.75"/>
  <cols>
    <col min="2" max="2" width="5.140625" style="0" customWidth="1"/>
    <col min="3" max="3" width="9.57421875" style="0" customWidth="1"/>
    <col min="4" max="4" width="5.00390625" style="0" customWidth="1"/>
    <col min="5" max="5" width="10.7109375" style="0" customWidth="1"/>
    <col min="6" max="7" width="2.7109375" style="0" customWidth="1"/>
    <col min="8" max="8" width="10.7109375" style="0" customWidth="1"/>
    <col min="9" max="9" width="4.421875" style="0" customWidth="1"/>
    <col min="10" max="10" width="10.7109375" style="0" customWidth="1"/>
  </cols>
  <sheetData>
    <row r="1" spans="1:12" ht="14.25" customHeight="1">
      <c r="A1" s="4"/>
      <c r="B1" s="44" t="s">
        <v>12</v>
      </c>
      <c r="C1" s="43"/>
      <c r="D1" s="43"/>
      <c r="E1" s="43"/>
      <c r="F1" s="43"/>
      <c r="G1" s="43"/>
      <c r="H1" s="43"/>
      <c r="I1" s="43"/>
      <c r="J1" s="43"/>
      <c r="K1" s="43"/>
      <c r="L1" s="6"/>
    </row>
    <row r="2" spans="1:12" ht="12.75">
      <c r="A2" s="5"/>
      <c r="B2" s="43"/>
      <c r="C2" s="43"/>
      <c r="D2" s="43"/>
      <c r="E2" s="43"/>
      <c r="F2" s="43"/>
      <c r="G2" s="43"/>
      <c r="H2" s="43"/>
      <c r="I2" s="43"/>
      <c r="J2" s="43"/>
      <c r="K2" s="43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51" t="s">
        <v>18</v>
      </c>
      <c r="D5" s="52"/>
      <c r="E5" s="22"/>
      <c r="F5" s="53" t="s">
        <v>28</v>
      </c>
      <c r="G5" s="46"/>
      <c r="H5" s="46"/>
      <c r="I5" s="52"/>
      <c r="J5" s="21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1" ht="12.75">
      <c r="A7" s="6"/>
      <c r="B7" s="6"/>
      <c r="C7" s="51" t="s">
        <v>19</v>
      </c>
      <c r="D7" s="52"/>
      <c r="E7" s="22"/>
      <c r="F7" s="53" t="s">
        <v>27</v>
      </c>
      <c r="G7" s="46"/>
      <c r="H7" s="46"/>
      <c r="I7" s="52"/>
      <c r="J7" s="22"/>
      <c r="K7" s="6"/>
    </row>
    <row r="8" spans="1:11" ht="12.75">
      <c r="A8" s="6"/>
      <c r="B8" s="6"/>
      <c r="C8" s="34"/>
      <c r="D8" s="38"/>
      <c r="E8" s="39"/>
      <c r="F8" s="6"/>
      <c r="G8" s="6"/>
      <c r="H8" s="34"/>
      <c r="I8" s="38"/>
      <c r="J8" s="39"/>
      <c r="K8" s="6"/>
    </row>
    <row r="9" spans="1:12" ht="12.75">
      <c r="A9" s="43" t="s">
        <v>24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2.75">
      <c r="A10" s="43" t="s">
        <v>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2.75">
      <c r="A11" s="43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3" spans="1:12" ht="12.75">
      <c r="A13" s="6"/>
      <c r="B13" s="29"/>
      <c r="C13" s="30"/>
      <c r="D13" s="30"/>
      <c r="E13" s="32" t="s">
        <v>20</v>
      </c>
      <c r="F13" s="30"/>
      <c r="G13" s="30"/>
      <c r="H13" s="32" t="s">
        <v>21</v>
      </c>
      <c r="I13" s="30"/>
      <c r="J13" s="32" t="s">
        <v>22</v>
      </c>
      <c r="K13" s="31"/>
      <c r="L13" s="6"/>
    </row>
    <row r="14" spans="1:12" ht="12.75">
      <c r="A14" s="6"/>
      <c r="B14" s="9"/>
      <c r="C14" s="7"/>
      <c r="D14" s="7"/>
      <c r="E14" s="7"/>
      <c r="F14" s="7"/>
      <c r="G14" s="7"/>
      <c r="H14" s="7"/>
      <c r="I14" s="7"/>
      <c r="J14" s="7"/>
      <c r="K14" s="11"/>
      <c r="L14" s="6"/>
    </row>
    <row r="15" spans="1:13" ht="12.75">
      <c r="A15" s="6"/>
      <c r="B15" s="45" t="s">
        <v>5</v>
      </c>
      <c r="C15" s="46"/>
      <c r="D15" s="46"/>
      <c r="E15" s="17">
        <f>IF(E5&gt;0,E5,IF(AND(J5&gt;0,E7&gt;0),ROUND(2*(SQRT(J5*((2*E7)-J5)))*16,0)/16,0))</f>
        <v>0</v>
      </c>
      <c r="F15" s="6"/>
      <c r="G15" s="7"/>
      <c r="H15" s="27">
        <f>E15</f>
        <v>0</v>
      </c>
      <c r="I15" s="7"/>
      <c r="J15" s="28">
        <f>E15*25.4</f>
        <v>0</v>
      </c>
      <c r="K15" s="11"/>
      <c r="L15" s="6"/>
      <c r="M15" s="23"/>
    </row>
    <row r="16" spans="1:12" ht="12.75">
      <c r="A16" s="6"/>
      <c r="B16" s="9"/>
      <c r="C16" s="33"/>
      <c r="D16" s="7"/>
      <c r="E16" s="18"/>
      <c r="F16" s="6"/>
      <c r="G16" s="7"/>
      <c r="H16" s="6"/>
      <c r="I16" s="7"/>
      <c r="J16" s="7"/>
      <c r="K16" s="11"/>
      <c r="L16" s="6"/>
    </row>
    <row r="17" spans="1:12" ht="12.75">
      <c r="A17" s="6"/>
      <c r="B17" s="45" t="s">
        <v>6</v>
      </c>
      <c r="C17" s="46"/>
      <c r="D17" s="46"/>
      <c r="E17" s="17">
        <f>IF(J5&gt;0,J5,IF(AND(E5&gt;0,E7&gt;0),ROUND((E7-(SQRT((E7*E7)-((E5/2)*(E5/2)))))*16,0)/16,0))</f>
        <v>0</v>
      </c>
      <c r="F17" s="6"/>
      <c r="G17" s="7"/>
      <c r="H17" s="27">
        <f>E17</f>
        <v>0</v>
      </c>
      <c r="I17" s="7"/>
      <c r="J17" s="28">
        <f>E17*25.4</f>
        <v>0</v>
      </c>
      <c r="K17" s="11"/>
      <c r="L17" s="6"/>
    </row>
    <row r="18" spans="1:12" ht="12.75">
      <c r="A18" s="6"/>
      <c r="B18" s="9"/>
      <c r="C18" s="33"/>
      <c r="D18" s="7"/>
      <c r="E18" s="19"/>
      <c r="F18" s="6"/>
      <c r="G18" s="7"/>
      <c r="H18" s="6"/>
      <c r="I18" s="7"/>
      <c r="J18" s="7"/>
      <c r="K18" s="11"/>
      <c r="L18" s="6"/>
    </row>
    <row r="19" spans="1:13" ht="12.75">
      <c r="A19" s="6"/>
      <c r="B19" s="45" t="s">
        <v>7</v>
      </c>
      <c r="C19" s="46"/>
      <c r="D19" s="46"/>
      <c r="E19" s="17">
        <f>IF(E7&gt;0,E7,IF(AND(E5&gt;0,J5&gt;0),ROUND((((((E5/2)*(E5/2))+(J5*J5))/(2*J5)))*16,0)/16,0))</f>
        <v>0</v>
      </c>
      <c r="F19" s="6"/>
      <c r="G19" s="7"/>
      <c r="H19" s="27">
        <f>E19</f>
        <v>0</v>
      </c>
      <c r="I19" s="7"/>
      <c r="J19" s="28">
        <f>E19*25.4</f>
        <v>0</v>
      </c>
      <c r="K19" s="11"/>
      <c r="L19" s="6"/>
      <c r="M19" s="24"/>
    </row>
    <row r="20" spans="1:12" ht="12.75">
      <c r="A20" s="6"/>
      <c r="B20" s="9"/>
      <c r="C20" s="33"/>
      <c r="D20" s="7"/>
      <c r="E20" s="18"/>
      <c r="F20" s="6"/>
      <c r="G20" s="7"/>
      <c r="H20" s="6"/>
      <c r="I20" s="7"/>
      <c r="J20" s="7"/>
      <c r="K20" s="11"/>
      <c r="L20" s="6"/>
    </row>
    <row r="21" spans="1:12" ht="12.75">
      <c r="A21" s="7"/>
      <c r="B21" s="45" t="s">
        <v>9</v>
      </c>
      <c r="C21" s="46"/>
      <c r="D21" s="46"/>
      <c r="E21" s="17">
        <f>IF(J7&gt;0,J7,IF(E7&gt;0,ROUND((E7*J23)*16,0)/16,0))</f>
        <v>0</v>
      </c>
      <c r="F21" s="6"/>
      <c r="G21" s="7"/>
      <c r="H21" s="27">
        <f>E21</f>
        <v>0</v>
      </c>
      <c r="I21" s="7"/>
      <c r="J21" s="28">
        <f>E21*25.4</f>
        <v>0</v>
      </c>
      <c r="K21" s="11"/>
      <c r="L21" s="6"/>
    </row>
    <row r="22" spans="1:12" ht="12.75">
      <c r="A22" s="6"/>
      <c r="B22" s="9"/>
      <c r="C22" s="33"/>
      <c r="D22" s="7"/>
      <c r="E22" s="18"/>
      <c r="F22" s="6"/>
      <c r="G22" s="7"/>
      <c r="H22" s="6"/>
      <c r="I22" s="7"/>
      <c r="J22" s="7"/>
      <c r="K22" s="11"/>
      <c r="L22" s="6"/>
    </row>
    <row r="23" spans="1:13" ht="20.25" customHeight="1">
      <c r="A23" s="6"/>
      <c r="B23" s="47" t="s">
        <v>11</v>
      </c>
      <c r="C23" s="48"/>
      <c r="D23" s="48"/>
      <c r="E23" s="26">
        <f>DEGREES(J23)</f>
        <v>0</v>
      </c>
      <c r="F23" s="8"/>
      <c r="G23" s="50" t="s">
        <v>8</v>
      </c>
      <c r="H23" s="48"/>
      <c r="I23" s="48"/>
      <c r="J23" s="26">
        <f>IF(AND(E5&gt;0,E7&gt;0),2*ASIN(E5/(2*(E7))),IF(AND(J7&gt;0,E7&gt;0),J7/E7,0))</f>
        <v>0</v>
      </c>
      <c r="K23" s="35"/>
      <c r="L23" s="6"/>
      <c r="M23" s="25"/>
    </row>
    <row r="24" spans="1:12" ht="12.75">
      <c r="A24" s="6"/>
      <c r="B24" s="12"/>
      <c r="C24" s="36"/>
      <c r="D24" s="10"/>
      <c r="E24" s="20"/>
      <c r="F24" s="10"/>
      <c r="G24" s="10"/>
      <c r="H24" s="10"/>
      <c r="I24" s="10"/>
      <c r="J24" s="10"/>
      <c r="K24" s="13"/>
      <c r="L24" s="6"/>
    </row>
    <row r="25" spans="1:12" ht="12.75">
      <c r="A25" s="6"/>
      <c r="B25" s="37"/>
      <c r="C25" s="37"/>
      <c r="D25" s="37"/>
      <c r="E25" s="37"/>
      <c r="F25" s="8"/>
      <c r="G25" s="8"/>
      <c r="H25" s="8"/>
      <c r="I25" s="8"/>
      <c r="J25" s="8"/>
      <c r="K25" s="8"/>
      <c r="L25" s="6"/>
    </row>
    <row r="26" spans="1:12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</row>
    <row r="27" spans="1:12" ht="12.75">
      <c r="A27" s="6"/>
      <c r="B27" s="6"/>
      <c r="C27" s="6"/>
      <c r="D27" s="6"/>
      <c r="F27" s="6"/>
      <c r="G27" s="7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</row>
    <row r="30" spans="1:12" ht="12.75">
      <c r="A30" s="6"/>
      <c r="B30" s="44" t="s">
        <v>26</v>
      </c>
      <c r="C30" s="44"/>
      <c r="D30" s="44"/>
      <c r="E30" s="44"/>
      <c r="F30" s="44"/>
      <c r="G30" s="44"/>
      <c r="H30" s="44"/>
      <c r="I30" s="44"/>
      <c r="J30" s="44"/>
      <c r="K30" s="44"/>
      <c r="L30" s="6"/>
    </row>
    <row r="31" spans="1:12" ht="12.75">
      <c r="A31" s="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6"/>
    </row>
    <row r="32" spans="1:12" ht="12.75">
      <c r="A32" s="6"/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</row>
    <row r="35" spans="1:12" ht="15">
      <c r="A35" s="6"/>
      <c r="B35" s="42" t="s">
        <v>14</v>
      </c>
      <c r="C35" s="43"/>
      <c r="D35" s="43"/>
      <c r="E35" s="43"/>
      <c r="F35" s="43"/>
      <c r="G35" s="43"/>
      <c r="H35" s="43"/>
      <c r="I35" s="43"/>
      <c r="J35" s="43"/>
      <c r="K35" s="43"/>
      <c r="L35" s="6"/>
    </row>
    <row r="36" spans="1:12" ht="12.75">
      <c r="A36" s="6"/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</row>
    <row r="37" spans="1:12" ht="12.75">
      <c r="A37" s="6"/>
      <c r="B37" s="6"/>
      <c r="C37" s="40" t="s">
        <v>2</v>
      </c>
      <c r="D37" s="40"/>
      <c r="E37" s="40"/>
      <c r="F37" s="40"/>
      <c r="G37" s="40"/>
      <c r="H37" s="40"/>
      <c r="I37" s="40"/>
      <c r="J37" s="40"/>
      <c r="K37" s="40"/>
      <c r="L37" s="6"/>
    </row>
    <row r="38" spans="1:12" ht="12.75">
      <c r="A38" s="6"/>
      <c r="B38" s="6"/>
      <c r="C38" s="41" t="s">
        <v>3</v>
      </c>
      <c r="D38" s="41"/>
      <c r="E38" s="41"/>
      <c r="F38" s="41"/>
      <c r="G38" s="41"/>
      <c r="H38" s="41"/>
      <c r="I38" s="41"/>
      <c r="J38" s="41"/>
      <c r="K38" s="41"/>
      <c r="L38" s="6"/>
    </row>
    <row r="39" spans="1:12" ht="12.7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6"/>
    </row>
    <row r="40" spans="1:12" ht="12.75">
      <c r="A40" s="6"/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7"/>
      <c r="H41" s="6"/>
      <c r="I41" s="6"/>
      <c r="J41" s="6"/>
      <c r="K41" s="6"/>
      <c r="L41" s="6"/>
    </row>
    <row r="42" spans="1:12" ht="12.75">
      <c r="A42" s="6"/>
      <c r="B42" s="6"/>
      <c r="C42" s="6"/>
      <c r="D42" s="6"/>
      <c r="E42" s="6"/>
      <c r="F42" s="6"/>
      <c r="G42" s="7"/>
      <c r="H42" s="6"/>
      <c r="I42" s="6"/>
      <c r="J42" s="6"/>
      <c r="K42" s="6"/>
      <c r="L42" s="6"/>
    </row>
    <row r="43" spans="1:12" ht="15">
      <c r="A43" s="6"/>
      <c r="B43" s="42" t="s">
        <v>16</v>
      </c>
      <c r="C43" s="43"/>
      <c r="D43" s="43"/>
      <c r="E43" s="43"/>
      <c r="F43" s="43"/>
      <c r="G43" s="43"/>
      <c r="H43" s="43"/>
      <c r="I43" s="43"/>
      <c r="J43" s="43"/>
      <c r="K43" s="43"/>
      <c r="L43" s="6"/>
    </row>
    <row r="44" spans="1:12" ht="12.75">
      <c r="A44" s="6"/>
      <c r="B44" s="6"/>
      <c r="C44" s="6"/>
      <c r="D44" s="6"/>
      <c r="E44" s="6"/>
      <c r="F44" s="6"/>
      <c r="G44" s="7"/>
      <c r="H44" s="6"/>
      <c r="I44" s="6"/>
      <c r="J44" s="6"/>
      <c r="K44" s="6"/>
      <c r="L44" s="6"/>
    </row>
    <row r="45" spans="1:12" ht="12.75">
      <c r="A45" s="6"/>
      <c r="B45" s="6"/>
      <c r="C45" s="40" t="s">
        <v>10</v>
      </c>
      <c r="D45" s="40"/>
      <c r="E45" s="40"/>
      <c r="F45" s="40"/>
      <c r="G45" s="40"/>
      <c r="H45" s="40"/>
      <c r="I45" s="40"/>
      <c r="J45" s="40"/>
      <c r="K45" s="40"/>
      <c r="L45" s="6"/>
    </row>
    <row r="46" spans="1:12" ht="12.75">
      <c r="A46" s="6"/>
      <c r="B46" s="6"/>
      <c r="C46" s="41" t="s">
        <v>4</v>
      </c>
      <c r="D46" s="41"/>
      <c r="E46" s="41"/>
      <c r="F46" s="41"/>
      <c r="G46" s="41"/>
      <c r="H46" s="41"/>
      <c r="I46" s="41"/>
      <c r="J46" s="41"/>
      <c r="K46" s="41"/>
      <c r="L46" s="6"/>
    </row>
    <row r="47" spans="1:12" ht="12.75">
      <c r="A47" s="6"/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7"/>
      <c r="H48" s="6"/>
      <c r="I48" s="6"/>
      <c r="J48" s="6"/>
      <c r="K48" s="6"/>
      <c r="L48" s="6"/>
    </row>
    <row r="49" spans="1:12" ht="12.75">
      <c r="A49" s="6"/>
      <c r="B49" s="6"/>
      <c r="C49" s="14"/>
      <c r="D49" s="14"/>
      <c r="E49" s="14"/>
      <c r="F49" s="14"/>
      <c r="G49" s="15"/>
      <c r="H49" s="14"/>
      <c r="I49" s="14"/>
      <c r="J49" s="14"/>
      <c r="K49" s="14"/>
      <c r="L49" s="14"/>
    </row>
    <row r="50" spans="1:12" ht="12.7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5">
      <c r="A51" s="7"/>
      <c r="B51" s="42" t="s">
        <v>17</v>
      </c>
      <c r="C51" s="43"/>
      <c r="D51" s="43"/>
      <c r="E51" s="43"/>
      <c r="F51" s="43"/>
      <c r="G51" s="43"/>
      <c r="H51" s="43"/>
      <c r="I51" s="43"/>
      <c r="J51" s="43"/>
      <c r="K51" s="43"/>
      <c r="L51" s="5"/>
    </row>
    <row r="52" spans="1:12" ht="12.75">
      <c r="A52" s="7"/>
      <c r="B52" s="6"/>
      <c r="C52" s="6"/>
      <c r="D52" s="6"/>
      <c r="E52" s="6"/>
      <c r="F52" s="6"/>
      <c r="G52" s="7"/>
      <c r="H52" s="6"/>
      <c r="I52" s="6"/>
      <c r="J52" s="6"/>
      <c r="K52" s="6"/>
      <c r="L52" s="14"/>
    </row>
    <row r="53" spans="1:12" ht="12.75" customHeight="1">
      <c r="A53" s="7"/>
      <c r="B53" s="6"/>
      <c r="C53" s="40" t="s">
        <v>13</v>
      </c>
      <c r="D53" s="40"/>
      <c r="E53" s="40"/>
      <c r="F53" s="40"/>
      <c r="G53" s="40"/>
      <c r="H53" s="40"/>
      <c r="I53" s="40"/>
      <c r="J53" s="40"/>
      <c r="K53" s="40"/>
      <c r="L53" s="16"/>
    </row>
    <row r="54" spans="1:12" ht="12.75" customHeight="1">
      <c r="A54" s="6"/>
      <c r="B54" s="6"/>
      <c r="C54" s="41" t="s">
        <v>4</v>
      </c>
      <c r="D54" s="41"/>
      <c r="E54" s="41"/>
      <c r="F54" s="41"/>
      <c r="G54" s="41"/>
      <c r="H54" s="41"/>
      <c r="I54" s="41"/>
      <c r="J54" s="41"/>
      <c r="K54" s="41"/>
      <c r="L54" s="16"/>
    </row>
    <row r="55" spans="1:12" ht="12.75" customHeight="1">
      <c r="A55" s="6"/>
      <c r="B55" s="6"/>
      <c r="C55" s="14"/>
      <c r="D55" s="16"/>
      <c r="E55" s="16"/>
      <c r="F55" s="16"/>
      <c r="G55" s="16"/>
      <c r="H55" s="16"/>
      <c r="I55" s="16"/>
      <c r="J55" s="16"/>
      <c r="K55" s="16"/>
      <c r="L55" s="16"/>
    </row>
    <row r="56" spans="3:12" ht="12.75" customHeight="1"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4:12" ht="12.75" customHeight="1">
      <c r="D57" s="3"/>
      <c r="E57" s="3"/>
      <c r="F57" s="3"/>
      <c r="G57" s="3"/>
      <c r="H57" s="3"/>
      <c r="I57" s="3"/>
      <c r="J57" s="3"/>
      <c r="K57" s="3"/>
      <c r="L57" s="3"/>
    </row>
    <row r="58" ht="12.75" customHeight="1"/>
    <row r="59" spans="2:11" ht="12.75" customHeight="1">
      <c r="B59" s="42" t="s">
        <v>15</v>
      </c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12.75">
      <c r="B60" s="6"/>
      <c r="C60" s="6"/>
      <c r="D60" s="6"/>
      <c r="E60" s="6"/>
      <c r="F60" s="6"/>
      <c r="G60" s="7"/>
      <c r="H60" s="6"/>
      <c r="I60" s="6"/>
      <c r="J60" s="6"/>
      <c r="K60" s="6"/>
    </row>
    <row r="61" spans="2:11" ht="12.75">
      <c r="B61" s="6"/>
      <c r="C61" s="40" t="s">
        <v>1</v>
      </c>
      <c r="D61" s="40"/>
      <c r="E61" s="40"/>
      <c r="F61" s="40"/>
      <c r="G61" s="40"/>
      <c r="H61" s="40"/>
      <c r="I61" s="40"/>
      <c r="J61" s="40"/>
      <c r="K61" s="40"/>
    </row>
    <row r="62" spans="2:11" ht="12.75">
      <c r="B62" s="6"/>
      <c r="C62" s="41" t="s">
        <v>0</v>
      </c>
      <c r="D62" s="41"/>
      <c r="E62" s="41"/>
      <c r="F62" s="41"/>
      <c r="G62" s="41"/>
      <c r="H62" s="41"/>
      <c r="I62" s="41"/>
      <c r="J62" s="41"/>
      <c r="K62" s="4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</sheetData>
  <sheetProtection sheet="1" objects="1" scenarios="1"/>
  <mergeCells count="27">
    <mergeCell ref="G23:I23"/>
    <mergeCell ref="C5:D5"/>
    <mergeCell ref="C7:D7"/>
    <mergeCell ref="A10:L10"/>
    <mergeCell ref="A11:L11"/>
    <mergeCell ref="F5:I5"/>
    <mergeCell ref="F7:I7"/>
    <mergeCell ref="B1:K2"/>
    <mergeCell ref="B30:K31"/>
    <mergeCell ref="B35:K35"/>
    <mergeCell ref="B59:K59"/>
    <mergeCell ref="B15:D15"/>
    <mergeCell ref="B17:D17"/>
    <mergeCell ref="B19:D19"/>
    <mergeCell ref="B21:D21"/>
    <mergeCell ref="B23:D23"/>
    <mergeCell ref="A9:L9"/>
    <mergeCell ref="C61:K61"/>
    <mergeCell ref="C62:K62"/>
    <mergeCell ref="C37:K37"/>
    <mergeCell ref="C38:K38"/>
    <mergeCell ref="B51:K51"/>
    <mergeCell ref="C53:K53"/>
    <mergeCell ref="C54:K54"/>
    <mergeCell ref="B43:K43"/>
    <mergeCell ref="C45:K45"/>
    <mergeCell ref="C46:K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B.H. Davis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B.H. Davis</dc:creator>
  <cp:keywords/>
  <dc:description/>
  <cp:lastModifiedBy>B.H. Davis</cp:lastModifiedBy>
  <cp:lastPrinted>2002-07-14T23:26:17Z</cp:lastPrinted>
  <dcterms:created xsi:type="dcterms:W3CDTF">2002-07-10T10:55:13Z</dcterms:created>
  <dcterms:modified xsi:type="dcterms:W3CDTF">2005-10-31T17:26:58Z</dcterms:modified>
  <cp:category/>
  <cp:version/>
  <cp:contentType/>
  <cp:contentStatus/>
</cp:coreProperties>
</file>